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<sst xmlns="http://schemas.openxmlformats.org/spreadsheetml/2006/main" count="50" uniqueCount="46">
  <si>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Beschreibung</t>
  </si>
  <si>
    <t>Formelzeichen</t>
  </si>
  <si>
    <t>Einheit</t>
  </si>
  <si>
    <t>Bemerkung</t>
  </si>
  <si>
    <t>Elastizitätsmodul des Materials</t>
  </si>
  <si>
    <t>E</t>
  </si>
  <si>
    <t>N/m^2</t>
  </si>
  <si>
    <t>Dicke der Platte</t>
  </si>
  <si>
    <t>h</t>
  </si>
  <si>
    <t>m</t>
  </si>
  <si>
    <t>Dichte des Materials</t>
  </si>
  <si>
    <t>rho</t>
  </si>
  <si>
    <t>kg/m^3</t>
  </si>
  <si>
    <t>Poissonzahl (0,1 für Holz)</t>
  </si>
  <si>
    <t>v</t>
  </si>
  <si>
    <t>-</t>
  </si>
  <si>
    <t>Länge der Platte</t>
  </si>
  <si>
    <t>a</t>
  </si>
  <si>
    <t>Breite der Platte</t>
  </si>
  <si>
    <t>b</t>
  </si>
  <si>
    <t>Resonanzfrequenz</t>
  </si>
  <si>
    <t>fr</t>
  </si>
  <si>
    <t>Hz</t>
  </si>
  <si>
    <t>flächenbezogene Masse</t>
  </si>
  <si>
    <t>rho_A</t>
  </si>
  <si>
    <t>kg/m^2</t>
  </si>
  <si>
    <t>Zusatzmasse Bedämpfung</t>
  </si>
  <si>
    <t>kg</t>
  </si>
  <si>
    <t>neue Resonanzfrequenz</t>
  </si>
  <si>
    <t xml:space="preserve">0,30 - 0,35 </t>
  </si>
  <si>
    <r>
      <rPr>
        <sz val="10"/>
        <rFont val="Arial"/>
        <family val="2"/>
      </rPr>
      <t xml:space="preserve">Steife, spröde Kunststoffe:
Duroplaste, amorphe Thermoplaste wie </t>
    </r>
    <r>
      <rPr>
        <b/>
        <sz val="10"/>
        <rFont val="Arial"/>
        <family val="2"/>
      </rPr>
      <t>PS, SAN, PMMA, PVC-U</t>
    </r>
    <r>
      <rPr>
        <sz val="10"/>
        <rFont val="Arial"/>
        <family val="2"/>
      </rPr>
      <t xml:space="preserve"> </t>
    </r>
  </si>
  <si>
    <t xml:space="preserve">0,35 - 0,40 </t>
  </si>
  <si>
    <r>
      <rPr>
        <sz val="10"/>
        <rFont val="Arial"/>
        <family val="2"/>
      </rPr>
      <t xml:space="preserve">Steife, zähe Kunststoffe: Thermoplaste und Blends wie
</t>
    </r>
    <r>
      <rPr>
        <b/>
        <sz val="10"/>
        <rFont val="Arial"/>
        <family val="2"/>
      </rPr>
      <t xml:space="preserve">PC, ABS, (PC+ABS), (PC+PET), PVC-P, PA6, PA66, POM </t>
    </r>
  </si>
  <si>
    <t xml:space="preserve">0,40 - 0,45 </t>
  </si>
  <si>
    <r>
      <rPr>
        <sz val="10"/>
        <rFont val="Arial"/>
        <family val="2"/>
      </rPr>
      <t xml:space="preserve">Weichere, zähe Kunststoffe: Thermoplaste wie </t>
    </r>
    <r>
      <rPr>
        <b/>
        <sz val="10"/>
        <rFont val="Arial"/>
        <family val="2"/>
      </rPr>
      <t xml:space="preserve">PE-HD, PP </t>
    </r>
  </si>
  <si>
    <t xml:space="preserve">0,45 - 0,50 </t>
  </si>
  <si>
    <r>
      <rPr>
        <sz val="10"/>
        <rFont val="Arial"/>
        <family val="2"/>
      </rPr>
      <t xml:space="preserve">Weiche, hochelastische Kunststoffe: Thermoplaste, Elastomere und thermoplastische Elastomere, wie </t>
    </r>
    <r>
      <rPr>
        <b/>
        <sz val="10"/>
        <rFont val="Arial"/>
        <family val="2"/>
      </rPr>
      <t>PE-LD, PB, PUR, TPE, TPU</t>
    </r>
    <r>
      <rPr>
        <sz val="10"/>
        <rFont val="Arial"/>
        <family val="2"/>
      </rPr>
      <t xml:space="preserve"> </t>
    </r>
  </si>
  <si>
    <t>E-Modul</t>
  </si>
  <si>
    <t>1300-1800MPa</t>
  </si>
  <si>
    <t>PP</t>
  </si>
  <si>
    <t>3500MPa</t>
  </si>
  <si>
    <t>PP-GF10</t>
  </si>
  <si>
    <t>6000MPa</t>
  </si>
  <si>
    <t>PP-GF30</t>
  </si>
  <si>
    <t>Quelle Formel</t>
  </si>
  <si>
    <t>Picosound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</si>
</sst>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E+00"/>
    <numFmt numFmtId="166" formatCode="0.00"/>
    <numFmt numFmtId="167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1" xfId="0" applyFont="1" applyBorder="1" applyAlignment="1">
      <alignment horizontal="right"/>
    </xf>
    <xf numFmtId="164" fontId="1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right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5" xfId="0" applyFill="1" applyBorder="1" applyAlignment="1">
      <alignment/>
    </xf>
    <xf numFmtId="164" fontId="0" fillId="0" borderId="5" xfId="0" applyBorder="1" applyAlignment="1">
      <alignment/>
    </xf>
    <xf numFmtId="164" fontId="0" fillId="3" borderId="5" xfId="0" applyFill="1" applyBorder="1" applyAlignment="1">
      <alignment/>
    </xf>
    <xf numFmtId="166" fontId="1" fillId="4" borderId="6" xfId="0" applyNumberFormat="1" applyFont="1" applyFill="1" applyBorder="1" applyAlignment="1">
      <alignment horizontal="center"/>
    </xf>
    <xf numFmtId="164" fontId="0" fillId="5" borderId="5" xfId="0" applyFill="1" applyBorder="1" applyAlignment="1">
      <alignment/>
    </xf>
    <xf numFmtId="164" fontId="0" fillId="0" borderId="7" xfId="0" applyFont="1" applyBorder="1" applyAlignment="1">
      <alignment horizontal="right"/>
    </xf>
    <xf numFmtId="164" fontId="0" fillId="0" borderId="8" xfId="0" applyFont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10" xfId="0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/>
    </xf>
    <xf numFmtId="164" fontId="2" fillId="3" borderId="13" xfId="0" applyFont="1" applyFill="1" applyBorder="1" applyAlignment="1">
      <alignment/>
    </xf>
    <xf numFmtId="164" fontId="0" fillId="0" borderId="4" xfId="0" applyFont="1" applyBorder="1" applyAlignment="1">
      <alignment wrapText="1"/>
    </xf>
    <xf numFmtId="164" fontId="0" fillId="0" borderId="5" xfId="0" applyFont="1" applyBorder="1" applyAlignment="1">
      <alignment wrapText="1"/>
    </xf>
    <xf numFmtId="164" fontId="0" fillId="0" borderId="7" xfId="0" applyFont="1" applyBorder="1" applyAlignment="1">
      <alignment wrapText="1"/>
    </xf>
    <xf numFmtId="164" fontId="0" fillId="0" borderId="10" xfId="0" applyFont="1" applyBorder="1" applyAlignment="1">
      <alignment wrapText="1"/>
    </xf>
    <xf numFmtId="164" fontId="0" fillId="2" borderId="12" xfId="0" applyFont="1" applyFill="1" applyBorder="1" applyAlignment="1">
      <alignment/>
    </xf>
    <xf numFmtId="164" fontId="0" fillId="2" borderId="13" xfId="0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7" xfId="0" applyFont="1" applyBorder="1" applyAlignment="1">
      <alignment/>
    </xf>
    <xf numFmtId="164" fontId="0" fillId="5" borderId="12" xfId="0" applyFont="1" applyFill="1" applyBorder="1" applyAlignment="1">
      <alignment/>
    </xf>
    <xf numFmtId="164" fontId="0" fillId="5" borderId="13" xfId="0" applyFill="1" applyBorder="1" applyAlignment="1">
      <alignment/>
    </xf>
    <xf numFmtId="164" fontId="3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cosound.de/D_lstips.htm#steifi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75" zoomScaleNormal="75" workbookViewId="0" topLeftCell="A1">
      <selection activeCell="C12" sqref="C12"/>
    </sheetView>
  </sheetViews>
  <sheetFormatPr defaultColWidth="10.28125" defaultRowHeight="12.75"/>
  <cols>
    <col min="1" max="1" width="29.00390625" style="0" customWidth="1"/>
    <col min="2" max="2" width="13.57421875" style="0" customWidth="1"/>
    <col min="3" max="3" width="14.28125" style="0" customWidth="1"/>
    <col min="4" max="4" width="7.421875" style="0" customWidth="1"/>
    <col min="5" max="5" width="11.00390625" style="0" customWidth="1"/>
    <col min="6" max="6" width="14.28125" style="0" customWidth="1"/>
    <col min="7" max="7" width="57.7109375" style="0" customWidth="1"/>
    <col min="8" max="16384" width="11.57421875" style="0" customWidth="1"/>
  </cols>
  <sheetData>
    <row r="1" spans="1:5" ht="12.75">
      <c r="A1" s="1" t="s">
        <v>0</v>
      </c>
      <c r="B1" s="2" t="s">
        <v>1</v>
      </c>
      <c r="C1" s="2"/>
      <c r="D1" s="2" t="s">
        <v>2</v>
      </c>
      <c r="E1" s="3" t="s">
        <v>3</v>
      </c>
    </row>
    <row r="2" spans="1:5" ht="12.75">
      <c r="A2" s="4" t="s">
        <v>4</v>
      </c>
      <c r="B2" s="5" t="s">
        <v>5</v>
      </c>
      <c r="C2" s="6">
        <v>1400000000</v>
      </c>
      <c r="D2" s="5" t="s">
        <v>6</v>
      </c>
      <c r="E2" s="7"/>
    </row>
    <row r="3" spans="1:5" ht="12.75">
      <c r="A3" s="4" t="s">
        <v>7</v>
      </c>
      <c r="B3" s="5" t="s">
        <v>8</v>
      </c>
      <c r="C3" s="5">
        <v>0.005</v>
      </c>
      <c r="D3" s="5" t="s">
        <v>9</v>
      </c>
      <c r="E3" s="8"/>
    </row>
    <row r="4" spans="1:5" ht="12.75">
      <c r="A4" s="4" t="s">
        <v>10</v>
      </c>
      <c r="B4" s="5" t="s">
        <v>11</v>
      </c>
      <c r="C4" s="5">
        <v>820</v>
      </c>
      <c r="D4" s="5" t="s">
        <v>12</v>
      </c>
      <c r="E4" s="8"/>
    </row>
    <row r="5" spans="1:5" ht="12.75">
      <c r="A5" s="4" t="s">
        <v>13</v>
      </c>
      <c r="B5" s="5" t="s">
        <v>14</v>
      </c>
      <c r="C5" s="5">
        <v>0.4</v>
      </c>
      <c r="D5" s="5" t="s">
        <v>15</v>
      </c>
      <c r="E5" s="9"/>
    </row>
    <row r="6" spans="1:5" ht="12.75">
      <c r="A6" s="4" t="s">
        <v>16</v>
      </c>
      <c r="B6" s="5" t="s">
        <v>17</v>
      </c>
      <c r="C6" s="5">
        <v>0.35</v>
      </c>
      <c r="D6" s="5" t="s">
        <v>9</v>
      </c>
      <c r="E6" s="8"/>
    </row>
    <row r="7" spans="1:5" ht="12.75">
      <c r="A7" s="4" t="s">
        <v>18</v>
      </c>
      <c r="B7" s="5" t="s">
        <v>19</v>
      </c>
      <c r="C7" s="5">
        <v>0.25</v>
      </c>
      <c r="D7" s="5" t="s">
        <v>9</v>
      </c>
      <c r="E7" s="8"/>
    </row>
    <row r="8" spans="1:5" ht="12.75">
      <c r="A8" s="4"/>
      <c r="B8" s="5"/>
      <c r="C8" s="5"/>
      <c r="D8" s="5"/>
      <c r="E8" s="8"/>
    </row>
    <row r="9" spans="1:5" ht="12.75">
      <c r="A9" s="4" t="s">
        <v>20</v>
      </c>
      <c r="B9" s="5" t="s">
        <v>21</v>
      </c>
      <c r="C9" s="10">
        <f>(C2*C3^2/(12*C4*(1-C5^2))*(3.5/C6^4+2/(C6*C7)^2+3.5/C7^4))^0.5*6/3.1415926</f>
        <v>146.5472135280935</v>
      </c>
      <c r="D9" s="5" t="s">
        <v>22</v>
      </c>
      <c r="E9" s="11"/>
    </row>
    <row r="10" spans="1:5" ht="12.75">
      <c r="A10" s="12" t="s">
        <v>23</v>
      </c>
      <c r="B10" s="13" t="s">
        <v>24</v>
      </c>
      <c r="C10" s="14">
        <f>1/(1/C3)*C4</f>
        <v>4.1</v>
      </c>
      <c r="D10" s="15" t="s">
        <v>25</v>
      </c>
      <c r="E10" s="16"/>
    </row>
    <row r="11" spans="1:5" ht="12.75">
      <c r="A11" s="17" t="s">
        <v>26</v>
      </c>
      <c r="B11" s="18"/>
      <c r="C11" s="19">
        <v>0.15</v>
      </c>
      <c r="D11" s="18" t="s">
        <v>27</v>
      </c>
      <c r="E11" s="3"/>
    </row>
    <row r="12" spans="1:5" ht="12.75">
      <c r="A12" s="12" t="s">
        <v>28</v>
      </c>
      <c r="B12" s="15"/>
      <c r="C12" s="20">
        <f>(C2*C3^2/(12*((C7*C6*C3*C4+C11)/(C7*C6*C3))*(1-C5^2))*(3.5/C6^4+2/(C6*C7)^2+3.5/C7^4))^0.5*6/3.1415926</f>
        <v>123.06124623808128</v>
      </c>
      <c r="D12" s="15" t="s">
        <v>22</v>
      </c>
      <c r="E12" s="16"/>
    </row>
    <row r="14" spans="6:7" ht="12.75">
      <c r="F14" s="21" t="s">
        <v>11</v>
      </c>
      <c r="G14" s="22"/>
    </row>
    <row r="15" spans="6:7" ht="25.5">
      <c r="F15" s="23" t="s">
        <v>29</v>
      </c>
      <c r="G15" s="24" t="s">
        <v>30</v>
      </c>
    </row>
    <row r="16" spans="6:7" ht="25.5">
      <c r="F16" s="23" t="s">
        <v>31</v>
      </c>
      <c r="G16" s="24" t="s">
        <v>32</v>
      </c>
    </row>
    <row r="17" spans="6:7" ht="13.5">
      <c r="F17" s="23" t="s">
        <v>33</v>
      </c>
      <c r="G17" s="24" t="s">
        <v>34</v>
      </c>
    </row>
    <row r="18" spans="6:7" ht="25.5">
      <c r="F18" s="25" t="s">
        <v>35</v>
      </c>
      <c r="G18" s="26" t="s">
        <v>36</v>
      </c>
    </row>
    <row r="20" spans="6:7" ht="12.75">
      <c r="F20" s="27" t="s">
        <v>37</v>
      </c>
      <c r="G20" s="28"/>
    </row>
    <row r="21" spans="6:7" ht="12.75">
      <c r="F21" s="29" t="s">
        <v>38</v>
      </c>
      <c r="G21" s="8" t="s">
        <v>39</v>
      </c>
    </row>
    <row r="22" spans="6:7" ht="12.75">
      <c r="F22" s="29" t="s">
        <v>40</v>
      </c>
      <c r="G22" s="8" t="s">
        <v>41</v>
      </c>
    </row>
    <row r="23" spans="6:7" ht="12.75">
      <c r="F23" s="30" t="s">
        <v>42</v>
      </c>
      <c r="G23" s="16" t="s">
        <v>43</v>
      </c>
    </row>
    <row r="25" spans="6:7" ht="12.75">
      <c r="F25" s="31" t="s">
        <v>44</v>
      </c>
      <c r="G25" s="32"/>
    </row>
    <row r="26" spans="6:7" ht="12.75">
      <c r="F26" s="33" t="s">
        <v>45</v>
      </c>
      <c r="G26" s="16"/>
    </row>
  </sheetData>
  <sheetProtection selectLockedCells="1" selectUnlockedCells="1"/>
  <hyperlinks>
    <hyperlink ref="F26" r:id="rId1" display="Picosound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80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Weidner</dc:creator>
  <cp:keywords/>
  <dc:description/>
  <cp:lastModifiedBy>Christian Weidner</cp:lastModifiedBy>
  <dcterms:created xsi:type="dcterms:W3CDTF">2019-06-27T10:19:52Z</dcterms:created>
  <dcterms:modified xsi:type="dcterms:W3CDTF">2019-06-27T11:17:23Z</dcterms:modified>
  <cp:category/>
  <cp:version/>
  <cp:contentType/>
  <cp:contentStatus/>
  <cp:revision>4</cp:revision>
</cp:coreProperties>
</file>